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/>
  </bookViews>
  <sheets>
    <sheet name="Mileage Log and Expense Report" sheetId="1" r:id="rId1"/>
  </sheets>
  <definedNames>
    <definedName name="ColumnTitle1">Expense[[#Headers],[Date]]</definedName>
    <definedName name="Mileage_Total">Expense[[#Totals],[Mileage]]</definedName>
    <definedName name="_xlnm.Print_Titles" localSheetId="0">'Mileage Log and Expense Report'!$8:$8</definedName>
    <definedName name="Reimbursement_Total">Expense[[#Totals],[Reimbursement]]</definedName>
    <definedName name="RowTitleRegion1..C6">'Mileage Log and Expense Report'!$B$3</definedName>
    <definedName name="RowTitleRegion2..E6">'Mileage Log and Expense Report'!$D$3</definedName>
  </definedNames>
  <calcPr calcId="144525"/>
</workbook>
</file>

<file path=xl/sharedStrings.xml><?xml version="1.0" encoding="utf-8"?>
<sst xmlns="http://schemas.openxmlformats.org/spreadsheetml/2006/main" count="24" uniqueCount="21">
  <si>
    <t>Mileage Log and Expense Report</t>
  </si>
  <si>
    <t>Employee Name</t>
  </si>
  <si>
    <t>Rate Per Mile</t>
  </si>
  <si>
    <t>Employee ID</t>
  </si>
  <si>
    <t>For Period</t>
  </si>
  <si>
    <t>Vehicle Description</t>
  </si>
  <si>
    <t>Total Mileage</t>
  </si>
  <si>
    <t>Authorized By</t>
  </si>
  <si>
    <t>Total Reimbursement</t>
  </si>
  <si>
    <t>Date</t>
  </si>
  <si>
    <t>Starting Location</t>
  </si>
  <si>
    <t>Destination</t>
  </si>
  <si>
    <t>Description/Notes</t>
  </si>
  <si>
    <t>Odometer Start</t>
  </si>
  <si>
    <t>Odometer End</t>
  </si>
  <si>
    <t>Mileage</t>
  </si>
  <si>
    <t>Reimbursement</t>
  </si>
  <si>
    <t>Home Office</t>
  </si>
  <si>
    <t>Northwind Traders</t>
  </si>
  <si>
    <t>Client Meeting</t>
  </si>
  <si>
    <t>Totals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</si>
</sst>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41" formatCode="_(* #,##0_);_(* \(#,##0\);_(* &quot;-&quot;_);_(@_)"/>
    <numFmt numFmtId="176" formatCode="&quot;$&quot;#,##0.00"/>
  </numFmts>
  <fonts count="20">
    <font>
      <sz val="11"/>
      <name val="Arial"/>
      <charset val="134"/>
    </font>
    <font>
      <b/>
      <sz val="18"/>
      <color theme="1" tint="0.249946592608417"/>
      <name val="Arial"/>
      <charset val="134"/>
      <scheme val="major"/>
    </font>
    <font>
      <b/>
      <sz val="11"/>
      <name val="Arial"/>
      <charset val="134"/>
      <scheme val="minor"/>
    </font>
    <font>
      <sz val="1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b/>
      <sz val="11"/>
      <color rgb="FFFA7D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3F3F3F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wrapText="1"/>
    </xf>
    <xf numFmtId="0" fontId="4" fillId="11" borderId="0" applyNumberFormat="0" applyBorder="0" applyAlignment="0" applyProtection="0">
      <alignment vertical="center"/>
    </xf>
    <xf numFmtId="43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176" fontId="0" fillId="0" borderId="0" applyFont="0" applyFill="0" applyBorder="0" applyProtection="0">
      <alignment horizontal="right"/>
    </xf>
    <xf numFmtId="9" fontId="0" fillId="0" borderId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4" fontId="3" fillId="0" borderId="0" applyFill="0" applyProtection="0">
      <alignment horizontal="center"/>
    </xf>
    <xf numFmtId="0" fontId="16" fillId="19" borderId="6" applyNumberFormat="0" applyAlignment="0" applyProtection="0">
      <alignment vertical="center"/>
    </xf>
    <xf numFmtId="0" fontId="2" fillId="0" borderId="0" applyNumberFormat="0" applyFill="0" applyProtection="0">
      <alignment horizontal="center"/>
    </xf>
    <xf numFmtId="0" fontId="9" fillId="12" borderId="3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0" borderId="0" applyNumberFormat="0" applyFill="0" applyBorder="0" applyProtection="0">
      <alignment horizontal="left" indent="1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Protection="0">
      <alignment horizontal="right" indent="1"/>
    </xf>
    <xf numFmtId="0" fontId="2" fillId="0" borderId="7" applyNumberFormat="0" applyFill="0" applyAlignment="0" applyProtection="0"/>
    <xf numFmtId="0" fontId="2" fillId="0" borderId="0" applyNumberFormat="0" applyFill="0" applyBorder="0" applyAlignment="0" applyProtection="0"/>
    <xf numFmtId="0" fontId="7" fillId="6" borderId="2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5" borderId="2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" fontId="0" fillId="0" borderId="0" applyFont="0" applyFill="0" applyBorder="0" applyAlignment="0">
      <alignment wrapText="1"/>
    </xf>
    <xf numFmtId="0" fontId="4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right" wrapText="1"/>
    </xf>
    <xf numFmtId="0" fontId="2" fillId="0" borderId="1" applyNumberFormat="0" applyFill="0" applyAlignment="0" applyProtection="0"/>
    <xf numFmtId="0" fontId="4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3">
    <xf numFmtId="0" fontId="0" fillId="0" borderId="0" xfId="0">
      <alignment wrapText="1"/>
    </xf>
    <xf numFmtId="0" fontId="1" fillId="0" borderId="0" xfId="17">
      <alignment horizontal="left" indent="1"/>
    </xf>
    <xf numFmtId="0" fontId="2" fillId="0" borderId="0" xfId="19">
      <alignment horizontal="right" indent="1"/>
    </xf>
    <xf numFmtId="0" fontId="2" fillId="0" borderId="1" xfId="47" applyAlignment="1">
      <alignment wrapText="1"/>
    </xf>
    <xf numFmtId="176" fontId="2" fillId="0" borderId="1" xfId="5" applyFont="1" applyBorder="1">
      <alignment horizontal="right"/>
    </xf>
    <xf numFmtId="0" fontId="2" fillId="0" borderId="1" xfId="46" applyFont="1" applyBorder="1">
      <alignment horizontal="right" wrapText="1"/>
    </xf>
    <xf numFmtId="1" fontId="2" fillId="0" borderId="1" xfId="37" applyFont="1" applyBorder="1" applyAlignment="1">
      <alignment wrapText="1"/>
    </xf>
    <xf numFmtId="0" fontId="2" fillId="0" borderId="0" xfId="12" applyFill="1">
      <alignment horizontal="center"/>
    </xf>
    <xf numFmtId="14" fontId="3" fillId="0" borderId="0" xfId="10" applyFill="1">
      <alignment horizontal="center"/>
    </xf>
    <xf numFmtId="0" fontId="0" fillId="0" borderId="0" xfId="0" applyFont="1" applyFill="1" applyBorder="1">
      <alignment wrapText="1"/>
    </xf>
    <xf numFmtId="1" fontId="0" fillId="0" borderId="0" xfId="37" applyFont="1" applyFill="1" applyBorder="1">
      <alignment wrapText="1"/>
    </xf>
    <xf numFmtId="0" fontId="0" fillId="0" borderId="0" xfId="46" applyFont="1" applyFill="1" applyBorder="1">
      <alignment horizontal="right" wrapText="1"/>
    </xf>
    <xf numFmtId="176" fontId="0" fillId="0" borderId="0" xfId="5" applyFont="1" applyFill="1" applyBorder="1">
      <alignment horizontal="right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Date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Mileage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Right align" xfId="46"/>
    <cellStyle name="Input box" xfId="47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</cellStyles>
  <dxfs count="1">
    <dxf>
      <fill>
        <patternFill patternType="none"/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Expense" displayName="Expense" ref="B8:I20" totalsRowCount="1">
  <autoFilter ref="B8:I19"/>
  <tableColumns count="8">
    <tableColumn id="1" name="Date" dataDxfId="0"/>
    <tableColumn id="2" name="Starting Location"/>
    <tableColumn id="3" name="Destination"/>
    <tableColumn id="4" name="Description/Notes"/>
    <tableColumn id="5" name="Odometer Start"/>
    <tableColumn id="6" name="Odometer End" totalsRowLabel="Totals"/>
    <tableColumn id="7" name="Mileage" totalsRowFunction="sum"/>
    <tableColumn id="8" name="Reimbursement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0499893185216834"/>
    <pageSetUpPr fitToPage="1"/>
  </sheetPr>
  <dimension ref="B1:I20"/>
  <sheetViews>
    <sheetView showGridLines="0" tabSelected="1" workbookViewId="0">
      <pane ySplit="8" topLeftCell="A9" activePane="bottomLeft" state="frozenSplit"/>
      <selection/>
      <selection pane="bottomLeft" activeCell="A1" sqref="A1"/>
    </sheetView>
  </sheetViews>
  <sheetFormatPr defaultColWidth="9" defaultRowHeight="30" customHeight="1"/>
  <cols>
    <col min="1" max="1" width="2.625" customWidth="1"/>
    <col min="2" max="2" width="22.75" customWidth="1"/>
    <col min="3" max="4" width="26.125" customWidth="1"/>
    <col min="5" max="5" width="27.625" customWidth="1"/>
    <col min="6" max="6" width="22" customWidth="1"/>
    <col min="7" max="7" width="24.125" customWidth="1"/>
    <col min="8" max="8" width="15.375" customWidth="1"/>
    <col min="9" max="9" width="24.875" customWidth="1"/>
    <col min="10" max="10" width="2.625" customWidth="1"/>
  </cols>
  <sheetData>
    <row r="1" ht="37.5" customHeight="1" spans="2:2">
      <c r="B1" s="1" t="s">
        <v>0</v>
      </c>
    </row>
    <row r="2" ht="15" customHeight="1"/>
    <row r="3" customHeight="1" spans="2:5">
      <c r="B3" s="2" t="s">
        <v>1</v>
      </c>
      <c r="C3" s="3"/>
      <c r="D3" s="2" t="s">
        <v>2</v>
      </c>
      <c r="E3" s="4">
        <v>0.27</v>
      </c>
    </row>
    <row r="4" customHeight="1" spans="2:5">
      <c r="B4" s="2" t="s">
        <v>3</v>
      </c>
      <c r="C4" s="3"/>
      <c r="D4" s="2" t="s">
        <v>4</v>
      </c>
      <c r="E4" s="5" t="str">
        <f>"From "&amp;TEXT(MIN(B9:B19),"m/d/yy")&amp;" to "&amp;TEXT(MAX(B9:B19),"m/d/yy")</f>
        <v>From 5/9/18 to 5/9/18</v>
      </c>
    </row>
    <row r="5" customHeight="1" spans="2:5">
      <c r="B5" s="2" t="s">
        <v>5</v>
      </c>
      <c r="C5" s="3"/>
      <c r="D5" s="2" t="s">
        <v>6</v>
      </c>
      <c r="E5" s="6">
        <f>Mileage_Total</f>
        <v>10</v>
      </c>
    </row>
    <row r="6" customHeight="1" spans="2:5">
      <c r="B6" s="2" t="s">
        <v>7</v>
      </c>
      <c r="C6" s="3"/>
      <c r="D6" s="2" t="s">
        <v>8</v>
      </c>
      <c r="E6" s="4">
        <f>Reimbursement_Total</f>
        <v>2.7</v>
      </c>
    </row>
    <row r="7" ht="15" customHeight="1"/>
    <row r="8" customHeight="1" spans="2:9"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</row>
    <row r="9" customHeight="1" spans="2:9">
      <c r="B9" s="8">
        <v>43229</v>
      </c>
      <c r="C9" s="9" t="s">
        <v>17</v>
      </c>
      <c r="D9" s="9" t="s">
        <v>18</v>
      </c>
      <c r="E9" s="9" t="s">
        <v>19</v>
      </c>
      <c r="F9" s="9">
        <v>36098</v>
      </c>
      <c r="G9" s="9">
        <v>36103</v>
      </c>
      <c r="H9" s="10">
        <f>IFERROR(IF(OR(ISBLANK(F9),ISBLANK(G9)),0,G9-F9),"")</f>
        <v>5</v>
      </c>
      <c r="I9" s="12">
        <f>IFERROR(H9*$E$3,"")</f>
        <v>1.35</v>
      </c>
    </row>
    <row r="10" customHeight="1" spans="2:9">
      <c r="B10" s="8">
        <v>43229</v>
      </c>
      <c r="C10" s="9" t="s">
        <v>18</v>
      </c>
      <c r="D10" s="9" t="s">
        <v>17</v>
      </c>
      <c r="E10" s="9" t="s">
        <v>19</v>
      </c>
      <c r="F10" s="9">
        <v>36103</v>
      </c>
      <c r="G10" s="9">
        <v>36108</v>
      </c>
      <c r="H10" s="10">
        <f t="shared" ref="H10:H19" si="0">IFERROR(IF(OR(ISBLANK(F10),ISBLANK(G10)),0,G10-F10),"")</f>
        <v>5</v>
      </c>
      <c r="I10" s="12">
        <f t="shared" ref="I10:I19" si="1">IFERROR(H10*$E$3,"")</f>
        <v>1.35</v>
      </c>
    </row>
    <row r="11" customHeight="1" spans="2:9">
      <c r="B11" s="8"/>
      <c r="C11" s="9"/>
      <c r="D11" s="9"/>
      <c r="E11" s="9"/>
      <c r="F11" s="9"/>
      <c r="G11" s="9"/>
      <c r="H11" s="10">
        <f t="shared" si="0"/>
        <v>0</v>
      </c>
      <c r="I11" s="12">
        <f t="shared" si="1"/>
        <v>0</v>
      </c>
    </row>
    <row r="12" customHeight="1" spans="2:9">
      <c r="B12" s="8"/>
      <c r="C12" s="9"/>
      <c r="D12" s="9"/>
      <c r="E12" s="9"/>
      <c r="F12" s="9"/>
      <c r="G12" s="9"/>
      <c r="H12" s="10">
        <f t="shared" si="0"/>
        <v>0</v>
      </c>
      <c r="I12" s="12">
        <f t="shared" si="1"/>
        <v>0</v>
      </c>
    </row>
    <row r="13" customHeight="1" spans="2:9">
      <c r="B13" s="8"/>
      <c r="C13" s="9"/>
      <c r="D13" s="9"/>
      <c r="E13" s="9"/>
      <c r="F13" s="9"/>
      <c r="G13" s="9"/>
      <c r="H13" s="10">
        <f t="shared" si="0"/>
        <v>0</v>
      </c>
      <c r="I13" s="12">
        <f t="shared" si="1"/>
        <v>0</v>
      </c>
    </row>
    <row r="14" customHeight="1" spans="2:9">
      <c r="B14" s="8"/>
      <c r="C14" s="9"/>
      <c r="D14" s="9"/>
      <c r="E14" s="9"/>
      <c r="F14" s="9"/>
      <c r="G14" s="9"/>
      <c r="H14" s="10">
        <f t="shared" si="0"/>
        <v>0</v>
      </c>
      <c r="I14" s="12">
        <f t="shared" si="1"/>
        <v>0</v>
      </c>
    </row>
    <row r="15" customHeight="1" spans="2:9">
      <c r="B15" s="8"/>
      <c r="C15" s="9"/>
      <c r="D15" s="9"/>
      <c r="E15" s="9"/>
      <c r="F15" s="9"/>
      <c r="G15" s="9"/>
      <c r="H15" s="10">
        <f t="shared" si="0"/>
        <v>0</v>
      </c>
      <c r="I15" s="12">
        <f t="shared" si="1"/>
        <v>0</v>
      </c>
    </row>
    <row r="16" customHeight="1" spans="2:9">
      <c r="B16" s="8"/>
      <c r="C16" s="9"/>
      <c r="D16" s="9"/>
      <c r="E16" s="9"/>
      <c r="F16" s="9"/>
      <c r="G16" s="9"/>
      <c r="H16" s="10">
        <f t="shared" si="0"/>
        <v>0</v>
      </c>
      <c r="I16" s="12">
        <f t="shared" si="1"/>
        <v>0</v>
      </c>
    </row>
    <row r="17" customHeight="1" spans="2:9">
      <c r="B17" s="8"/>
      <c r="C17" s="9"/>
      <c r="D17" s="9"/>
      <c r="E17" s="9"/>
      <c r="F17" s="9"/>
      <c r="G17" s="9"/>
      <c r="H17" s="10">
        <f t="shared" si="0"/>
        <v>0</v>
      </c>
      <c r="I17" s="12">
        <f t="shared" si="1"/>
        <v>0</v>
      </c>
    </row>
    <row r="18" customHeight="1" spans="2:9">
      <c r="B18" s="8"/>
      <c r="C18" s="9"/>
      <c r="D18" s="9"/>
      <c r="E18" s="9"/>
      <c r="F18" s="9"/>
      <c r="G18" s="9"/>
      <c r="H18" s="10">
        <f t="shared" si="0"/>
        <v>0</v>
      </c>
      <c r="I18" s="12">
        <f t="shared" si="1"/>
        <v>0</v>
      </c>
    </row>
    <row r="19" customHeight="1" spans="2:9">
      <c r="B19" s="8"/>
      <c r="C19" s="9"/>
      <c r="D19" s="9"/>
      <c r="E19" s="9"/>
      <c r="F19" s="9"/>
      <c r="G19" s="9"/>
      <c r="H19" s="10">
        <f t="shared" si="0"/>
        <v>0</v>
      </c>
      <c r="I19" s="12">
        <f t="shared" si="1"/>
        <v>0</v>
      </c>
    </row>
    <row r="20" customHeight="1" spans="3:9">
      <c r="C20" s="9"/>
      <c r="D20" s="9"/>
      <c r="E20" s="9"/>
      <c r="F20" s="9"/>
      <c r="G20" s="11" t="s">
        <v>20</v>
      </c>
      <c r="H20" s="9">
        <f>SUBTOTAL(109,Expense[Mileage])</f>
        <v>10</v>
      </c>
      <c r="I20" s="12">
        <f>SUBTOTAL(109,Expense[Reimbursement])</f>
        <v>2.7</v>
      </c>
    </row>
  </sheetData>
  <dataValidations count="26">
    <dataValidation allowBlank="1" showInputMessage="1" showErrorMessage="1" prompt="Enter Description or Notes in this column under this heading" sqref="E8"/>
    <dataValidation allowBlank="1" showInputMessage="1" showErrorMessage="1" prompt="Use this Mileage Log and Expense Report to calculate total reimbursement" sqref="A1"/>
    <dataValidation allowBlank="1" showInputMessage="1" showErrorMessage="1" prompt="Title of this worksheet is in this cell. Enter details in cells B3 to E6" sqref="B1"/>
    <dataValidation allowBlank="1" showInputMessage="1" showErrorMessage="1" prompt="Enter Rate Per Mile in cell at right" sqref="D3"/>
    <dataValidation allowBlank="1" showInputMessage="1" showErrorMessage="1" prompt="Enter Employee ID in this cell" sqref="C4"/>
    <dataValidation allowBlank="1" showInputMessage="1" showErrorMessage="1" prompt="Enter Employee Name in cell at right" sqref="B3"/>
    <dataValidation allowBlank="1" showInputMessage="1" showErrorMessage="1" prompt="Enter Employee ID in cell at right" sqref="B4"/>
    <dataValidation allowBlank="1" showInputMessage="1" showErrorMessage="1" prompt="Enter Employee Name in this cell" sqref="C3"/>
    <dataValidation allowBlank="1" showInputMessage="1" showErrorMessage="1" prompt="Enter Vehicle Description in cell at right" sqref="B5"/>
    <dataValidation allowBlank="1" showInputMessage="1" showErrorMessage="1" prompt="Enter Rate Per Mile in this cell" sqref="E3"/>
    <dataValidation allowBlank="1" showInputMessage="1" showErrorMessage="1" prompt="Period is automatically updated in cell at right based on entries in Expenses table, below" sqref="D4"/>
    <dataValidation allowBlank="1" showInputMessage="1" showErrorMessage="1" prompt="Total Reimbursement is automatically calculated in this cell" sqref="E6"/>
    <dataValidation allowBlank="1" showInputMessage="1" showErrorMessage="1" prompt="Enter Vehicle Description in this cell" sqref="C5"/>
    <dataValidation allowBlank="1" showInputMessage="1" showErrorMessage="1" prompt="Period is automatically updated based on entries in Expense table, below" sqref="E4"/>
    <dataValidation allowBlank="1" showInputMessage="1" showErrorMessage="1" prompt="Total Mileage is automatically calculated in cell at right" sqref="D5"/>
    <dataValidation allowBlank="1" showInputMessage="1" showErrorMessage="1" prompt="Total Mileage is automatically calculated in this cell" sqref="E5"/>
    <dataValidation allowBlank="1" showInputMessage="1" showErrorMessage="1" prompt="Enter Authorized by person’s name in cell at right" sqref="B6"/>
    <dataValidation allowBlank="1" showInputMessage="1" showErrorMessage="1" prompt="Enter Authorized by person’s name in this cell" sqref="C6"/>
    <dataValidation allowBlank="1" showInputMessage="1" showErrorMessage="1" prompt="Total Reimbursement is automatically calculated in cell at right" sqref="D6"/>
    <dataValidation allowBlank="1" showInputMessage="1" showErrorMessage="1" prompt="Enter Date in this column under this heading. Use heading filters to find specific entries" sqref="B8"/>
    <dataValidation allowBlank="1" showInputMessage="1" showErrorMessage="1" prompt="Enter Odometer Start reading in this column under this heading" sqref="F8"/>
    <dataValidation allowBlank="1" showInputMessage="1" showErrorMessage="1" prompt="Enter Starting Location in this column under this heading" sqref="C8"/>
    <dataValidation allowBlank="1" showInputMessage="1" showErrorMessage="1" prompt="Enter Destination in this column under this heading" sqref="D8"/>
    <dataValidation allowBlank="1" showInputMessage="1" showErrorMessage="1" prompt="Enter Odometer End reading in this column under this heading" sqref="G8"/>
    <dataValidation allowBlank="1" showInputMessage="1" showErrorMessage="1" prompt="Mileage is automatically calculated in this column under this heading" sqref="H8"/>
    <dataValidation allowBlank="1" showInputMessage="1" showErrorMessage="1" prompt="Reimbursement amount is automatically calculated in this column under this heading" sqref="I8"/>
  </dataValidations>
  <printOptions horizontalCentered="1"/>
  <pageMargins left="0.25" right="0.25" top="0.75" bottom="0.75" header="0.3" footer="0.3"/>
  <pageSetup paperSize="1" scale="64" fitToHeight="0" orientation="landscape"/>
  <headerFooter differentFirst="1"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Mileage Log and Expense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hoang</cp:lastModifiedBy>
  <dcterms:created xsi:type="dcterms:W3CDTF">2017-01-11T08:01:00Z</dcterms:created>
  <dcterms:modified xsi:type="dcterms:W3CDTF">2023-02-06T08:32:42Z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CB1C66D0658C447D81091363CD7B49D1</vt:lpwstr>
  </property>
  <property fmtid="{D5CDD505-2E9C-101B-9397-08002B2CF9AE}" pid="3" name="KSOProductBuildVer">
    <vt:lpwstr>1033-11.2.0.11440</vt:lpwstr>
  </property>
</Properties>
</file>